
<file path=[Content_Types].xml><?xml version="1.0" encoding="utf-8"?>
<Types xmlns="http://schemas.openxmlformats.org/package/2006/content-types"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5725"/>
  <customWorkbookViews>
    <customWorkbookView name="2 - Личное представление" guid="{488B6458-FC21-4196-8168-D59EA6D07945}" mergeInterval="0" personalView="1" maximized="1" xWindow="1" yWindow="1" windowWidth="1424" windowHeight="558" activeSheetId="1"/>
  </customWorkbookViews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J195"/>
  <c r="I195"/>
  <c r="H195"/>
  <c r="G195"/>
  <c r="L176"/>
  <c r="J176"/>
  <c r="I176"/>
  <c r="H176"/>
  <c r="G176"/>
  <c r="G157"/>
  <c r="H157"/>
  <c r="L157"/>
  <c r="J157"/>
  <c r="I157"/>
  <c r="L138"/>
  <c r="J138"/>
  <c r="I138"/>
  <c r="H138"/>
  <c r="G138"/>
  <c r="L119"/>
  <c r="J119"/>
  <c r="I119"/>
  <c r="H119"/>
  <c r="G119"/>
  <c r="F119"/>
  <c r="L100"/>
  <c r="G100"/>
  <c r="J100"/>
  <c r="I100"/>
  <c r="H100"/>
  <c r="F100"/>
  <c r="L81"/>
  <c r="G81"/>
  <c r="F81"/>
  <c r="J81"/>
  <c r="I81"/>
  <c r="H81"/>
  <c r="H62"/>
  <c r="L62"/>
  <c r="J62"/>
  <c r="I62"/>
  <c r="G62"/>
  <c r="I43"/>
  <c r="G43"/>
  <c r="H43"/>
  <c r="L43"/>
  <c r="J43"/>
  <c r="F43"/>
  <c r="G24"/>
  <c r="L24"/>
  <c r="H24"/>
  <c r="J24"/>
  <c r="I24"/>
  <c r="F24"/>
  <c r="H196" l="1"/>
  <c r="I196"/>
  <c r="G196"/>
  <c r="L196"/>
  <c r="J196"/>
  <c r="F196"/>
</calcChain>
</file>

<file path=xl/sharedStrings.xml><?xml version="1.0" encoding="utf-8"?>
<sst xmlns="http://schemas.openxmlformats.org/spreadsheetml/2006/main" count="292" uniqueCount="109">
  <si>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</si>
  <si>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</si>
  <si>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</si>
  <si>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</si>
  <si>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</si>
  <si>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</si>
  <si>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</si>
  <si>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</si>
  <si>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</si>
  <si>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</si>
  <si>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</si>
  <si>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</si>
  <si>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</si>
  <si>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</si>
  <si>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</si>
  <si>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</si>
  <si>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</si>
  <si>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</si>
  <si>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</si>
  <si>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</si>
  <si>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</si>
  <si>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</si>
  <si>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</si>
  <si>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</si>
  <si>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</si>
  <si>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</si>
  <si>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</si>
  <si>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</si>
  <si>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</si>
  <si>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</si>
  <si>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</si>
  <si>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</si>
  <si>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</si>
  <si>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</si>
  <si>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</si>
  <si>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</si>
  <si>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</si>
  <si>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</si>
  <si>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</si>
  <si>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с.Столыпино</t>
  </si>
  <si>
    <t>Директор</t>
  </si>
  <si>
    <t>Шувалов А.Н.</t>
  </si>
  <si>
    <t>2025г</t>
  </si>
  <si>
    <t>каша манная молочная 1-4 кл</t>
  </si>
  <si>
    <t>кофейный напиток с молоком 1-4 кл</t>
  </si>
  <si>
    <t>хлеб пшеничный в/с</t>
  </si>
  <si>
    <t>банан</t>
  </si>
  <si>
    <t>икра кабачковая</t>
  </si>
  <si>
    <t>суп с рисовой крупой с мясом кур 1-4 кл</t>
  </si>
  <si>
    <t>птица тушеная с овощами 1-4 кл</t>
  </si>
  <si>
    <t>каша рассыпчатая гречневая 1-4 кл</t>
  </si>
  <si>
    <t>171.1</t>
  </si>
  <si>
    <t>компот из смеси сухофруктов 1-4 кл</t>
  </si>
  <si>
    <t xml:space="preserve">хлеб ржано пшеничный </t>
  </si>
  <si>
    <t>каша пшенная молочная 1-4 кл</t>
  </si>
  <si>
    <t>какао с молоком 1-4 кл</t>
  </si>
  <si>
    <t>яблоко</t>
  </si>
  <si>
    <t>салат из моркови с зеленым горошком 1-4 кл</t>
  </si>
  <si>
    <t>Щи из свежей капусты с мясом кур 1-4кл</t>
  </si>
  <si>
    <t>тефтели мясные с овощами 1-4 кл</t>
  </si>
  <si>
    <t>макаронные изделия отварные с маслом 1-4 кл</t>
  </si>
  <si>
    <t>чай-заварка</t>
  </si>
  <si>
    <t>хлеб ржано пшеничный</t>
  </si>
  <si>
    <t>каша вязкая молочная из риса 1-4 кл</t>
  </si>
  <si>
    <t>пирожки с капустой</t>
  </si>
  <si>
    <t>салат из белокочанной капусты с морковью 1-4 кл</t>
  </si>
  <si>
    <t>суп картофельный с горохом 1-4 кл</t>
  </si>
  <si>
    <t>мясо тушеное с овощами (куры) 1-4 кл</t>
  </si>
  <si>
    <t>101.98</t>
  </si>
  <si>
    <t>каша вязкая молочная из риса и пшена 1-4 кл</t>
  </si>
  <si>
    <t>салат из свеклы с зеленым горошком 1-4 кл</t>
  </si>
  <si>
    <t>суп с макаронными изделиями и картофелем на м/к бул</t>
  </si>
  <si>
    <t>плов с мясом кур 1-4 кл</t>
  </si>
  <si>
    <t>чай-заварка 1-4 кл</t>
  </si>
  <si>
    <t>кофейный напиток с молоком 1-4кл</t>
  </si>
  <si>
    <t>каша манная молочная 1-4кл</t>
  </si>
  <si>
    <t>булочка ванильная</t>
  </si>
  <si>
    <t>салат из моркови с зеленым горошком 1-4кл</t>
  </si>
  <si>
    <t>борщ с капустой и картофелем с мясом кур 1-4кл</t>
  </si>
  <si>
    <t>рыба тушеная с овощами 1-4кл</t>
  </si>
  <si>
    <t>пюре гороховое 1-4кл</t>
  </si>
  <si>
    <t>кисель</t>
  </si>
  <si>
    <t>кисель 1-4кл</t>
  </si>
  <si>
    <t>каша вязкая молочная из риса 1-4кл</t>
  </si>
  <si>
    <t>какао с молоком 1-4кл</t>
  </si>
  <si>
    <t xml:space="preserve">икра кабачковая </t>
  </si>
  <si>
    <t>суп рисовый с крупой с мясом кур 1-4кл</t>
  </si>
  <si>
    <t>птица тушеная с овощами 1-4кл</t>
  </si>
  <si>
    <t>каша рассыпчатая гречневая 1-4кл</t>
  </si>
  <si>
    <t>компот из смеси сухофруктов 1-4кл</t>
  </si>
  <si>
    <t>суп молочный с макаронными изделиями 1-4кл</t>
  </si>
  <si>
    <t xml:space="preserve">салат из свеклы с зеленым горошком </t>
  </si>
  <si>
    <t>щи из свежей капусты с мясом кур 1-4кл</t>
  </si>
  <si>
    <t>гуляш из отварной говядины 1-4кл</t>
  </si>
  <si>
    <t>макаронные изделия отварные с маслом 1-4кл</t>
  </si>
  <si>
    <t>каша вязкая молочная из риса ипшена 1-4кл</t>
  </si>
  <si>
    <t xml:space="preserve">бутерброд с маслом </t>
  </si>
  <si>
    <t>салат из моркови с зеленым горошкои</t>
  </si>
  <si>
    <t>суп с макаронными изделиями с мясом кур 1-4кл</t>
  </si>
  <si>
    <t>котлеты рыбные 1-4кл</t>
  </si>
  <si>
    <t>картофельное пюре 1-4кл</t>
  </si>
  <si>
    <t>компот из смеси сухофруктов1-4кл</t>
  </si>
  <si>
    <t>каша молочная пшенная 1-4кл</t>
  </si>
  <si>
    <t xml:space="preserve">салат из белокочанной капусты с морковью </t>
  </si>
  <si>
    <t>суп с крупой рисовой с мясом кур 1-4кл</t>
  </si>
  <si>
    <t>плов с мясом кур 1-4кл</t>
  </si>
  <si>
    <t>салат из свеклы с зеленым горошком</t>
  </si>
  <si>
    <t>суп картофельный с горохом 1-4кл</t>
  </si>
  <si>
    <t>мясо тушеное с овощами 1-4кл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</si>
</sst>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5A55C051-27D8-4202-9E4D-66FEFCC7867D}">
  <header guid="{5A55C051-27D8-4202-9E4D-66FEFCC7867D}" dateTime="2025-01-15T12:58:22" maxSheetId="2" userName="2" r:id="rId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/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5" activePane="bottomRight" state="frozen"/>
      <selection pane="topRight" activeCell="E1" sqref="E1"/>
      <selection pane="bottomLeft" activeCell="A6" sqref="A6"/>
      <selection pane="bottomRight" sqref="A1:XFD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 t="s">
        <v>42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200</v>
      </c>
      <c r="G6" s="40">
        <v>7.54</v>
      </c>
      <c r="H6" s="40">
        <v>9.33</v>
      </c>
      <c r="I6" s="40">
        <v>42.49</v>
      </c>
      <c r="J6" s="40">
        <v>280.37</v>
      </c>
      <c r="K6" s="41">
        <v>173</v>
      </c>
      <c r="L6" s="40">
        <v>27.42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3.61</v>
      </c>
      <c r="H8" s="43">
        <v>2.4300000000000002</v>
      </c>
      <c r="I8" s="43">
        <v>28.18</v>
      </c>
      <c r="J8" s="43">
        <v>149.65</v>
      </c>
      <c r="K8" s="44">
        <v>379</v>
      </c>
      <c r="L8" s="43">
        <v>19.32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3.82</v>
      </c>
      <c r="H9" s="43">
        <v>0.31</v>
      </c>
      <c r="I9" s="43">
        <v>25.09</v>
      </c>
      <c r="J9" s="43">
        <v>118.41</v>
      </c>
      <c r="K9" s="44"/>
      <c r="L9" s="43">
        <v>2.92</v>
      </c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3.84</v>
      </c>
      <c r="H10" s="43">
        <v>1.68</v>
      </c>
      <c r="I10" s="43">
        <v>50.93</v>
      </c>
      <c r="J10" s="43">
        <v>232.8</v>
      </c>
      <c r="K10" s="44"/>
      <c r="L10" s="43">
        <v>1.8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18.810000000000002</v>
      </c>
      <c r="H13" s="19">
        <f t="shared" si="0"/>
        <v>13.75</v>
      </c>
      <c r="I13" s="19">
        <f t="shared" si="0"/>
        <v>146.69</v>
      </c>
      <c r="J13" s="19">
        <f t="shared" si="0"/>
        <v>781.23</v>
      </c>
      <c r="K13" s="25"/>
      <c r="L13" s="19">
        <f t="shared" ref="L13" si="1">SUM(L6:L12)</f>
        <v>51.46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80</v>
      </c>
      <c r="G14" s="43">
        <v>1.1599999999999999</v>
      </c>
      <c r="H14" s="43">
        <v>5.46</v>
      </c>
      <c r="I14" s="43">
        <v>4.72</v>
      </c>
      <c r="J14" s="43">
        <v>72.95</v>
      </c>
      <c r="K14" s="44">
        <v>73</v>
      </c>
      <c r="L14" s="43">
        <v>8</v>
      </c>
    </row>
    <row r="15" spans="1:12" ht="1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10.5</v>
      </c>
      <c r="H15" s="43">
        <v>10.050000000000001</v>
      </c>
      <c r="I15" s="43">
        <v>39.17</v>
      </c>
      <c r="J15" s="43">
        <v>289.25</v>
      </c>
      <c r="K15" s="44">
        <v>115</v>
      </c>
      <c r="L15" s="43">
        <v>13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90</v>
      </c>
      <c r="G16" s="43">
        <v>15.9</v>
      </c>
      <c r="H16" s="43">
        <v>18.8</v>
      </c>
      <c r="I16" s="43">
        <v>3.43</v>
      </c>
      <c r="J16" s="43">
        <v>246.45</v>
      </c>
      <c r="K16" s="44">
        <v>292</v>
      </c>
      <c r="L16" s="43">
        <v>13</v>
      </c>
    </row>
    <row r="17" spans="1:12" ht="1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8.5</v>
      </c>
      <c r="H17" s="43">
        <v>7.82</v>
      </c>
      <c r="I17" s="43">
        <v>38.44</v>
      </c>
      <c r="J17" s="43">
        <v>257.83</v>
      </c>
      <c r="K17" s="44" t="s">
        <v>51</v>
      </c>
      <c r="L17" s="43">
        <v>13.27</v>
      </c>
    </row>
    <row r="18" spans="1:12" ht="1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</v>
      </c>
      <c r="H18" s="43">
        <v>0</v>
      </c>
      <c r="I18" s="43">
        <v>19.36</v>
      </c>
      <c r="J18" s="43">
        <v>77.41</v>
      </c>
      <c r="K18" s="44">
        <v>349</v>
      </c>
      <c r="L18" s="43">
        <v>5.37</v>
      </c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3.82</v>
      </c>
      <c r="H19" s="43">
        <v>0.31</v>
      </c>
      <c r="I19" s="43">
        <v>25.09</v>
      </c>
      <c r="J19" s="43">
        <v>118.41</v>
      </c>
      <c r="K19" s="44"/>
      <c r="L19" s="43">
        <v>2.92</v>
      </c>
    </row>
    <row r="20" spans="1:12" ht="15">
      <c r="A20" s="23"/>
      <c r="B20" s="15"/>
      <c r="C20" s="11"/>
      <c r="D20" s="7" t="s">
        <v>32</v>
      </c>
      <c r="E20" s="42" t="s">
        <v>53</v>
      </c>
      <c r="F20" s="43">
        <v>50</v>
      </c>
      <c r="G20" s="43">
        <v>3.31</v>
      </c>
      <c r="H20" s="43">
        <v>0.44</v>
      </c>
      <c r="I20" s="43">
        <v>21.2</v>
      </c>
      <c r="J20" s="43">
        <v>101.98</v>
      </c>
      <c r="K20" s="44"/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43.190000000000005</v>
      </c>
      <c r="H23" s="19">
        <f t="shared" si="2"/>
        <v>42.88</v>
      </c>
      <c r="I23" s="19">
        <f t="shared" si="2"/>
        <v>151.40999999999997</v>
      </c>
      <c r="J23" s="19">
        <f t="shared" si="2"/>
        <v>1164.28</v>
      </c>
      <c r="K23" s="25"/>
      <c r="L23" s="19">
        <f t="shared" ref="L23" si="3">SUM(L14:L22)</f>
        <v>58.559999999999995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1370</v>
      </c>
      <c r="G24" s="32">
        <f t="shared" ref="G24:J24" si="4">G13+G23</f>
        <v>62.000000000000007</v>
      </c>
      <c r="H24" s="32">
        <f t="shared" si="4"/>
        <v>56.63</v>
      </c>
      <c r="I24" s="32">
        <f t="shared" si="4"/>
        <v>298.09999999999997</v>
      </c>
      <c r="J24" s="32">
        <f t="shared" si="4"/>
        <v>1945.51</v>
      </c>
      <c r="K24" s="32"/>
      <c r="L24" s="32">
        <f t="shared" ref="L24" si="5">L13+L23</f>
        <v>110.02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200</v>
      </c>
      <c r="G25" s="40">
        <v>8.35</v>
      </c>
      <c r="H25" s="40">
        <v>9.48</v>
      </c>
      <c r="I25" s="40">
        <v>44.91</v>
      </c>
      <c r="J25" s="40">
        <v>296.38</v>
      </c>
      <c r="K25" s="41" t="s">
        <v>51</v>
      </c>
      <c r="L25" s="40">
        <v>27.39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3.85</v>
      </c>
      <c r="H27" s="43">
        <v>3.69</v>
      </c>
      <c r="I27" s="43">
        <v>24.32</v>
      </c>
      <c r="J27" s="43">
        <v>146.82</v>
      </c>
      <c r="K27" s="44">
        <v>382</v>
      </c>
      <c r="L27" s="43">
        <v>12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3.82</v>
      </c>
      <c r="H28" s="43">
        <v>0.31</v>
      </c>
      <c r="I28" s="43">
        <v>25.09</v>
      </c>
      <c r="J28" s="43">
        <v>118.41</v>
      </c>
      <c r="K28" s="44"/>
      <c r="L28" s="43">
        <v>2.92</v>
      </c>
    </row>
    <row r="29" spans="1:12" ht="15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0.35</v>
      </c>
      <c r="H29" s="43">
        <v>0.35</v>
      </c>
      <c r="I29" s="43">
        <v>14.03</v>
      </c>
      <c r="J29" s="43">
        <v>8.65</v>
      </c>
      <c r="K29" s="44">
        <v>340</v>
      </c>
      <c r="L29" s="43">
        <v>2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16.37</v>
      </c>
      <c r="H32" s="19">
        <f t="shared" ref="H32" si="7">SUM(H25:H31)</f>
        <v>13.83</v>
      </c>
      <c r="I32" s="19">
        <f t="shared" ref="I32" si="8">SUM(I25:I31)</f>
        <v>108.35</v>
      </c>
      <c r="J32" s="19">
        <f t="shared" ref="J32:L32" si="9">SUM(J25:J31)</f>
        <v>570.26</v>
      </c>
      <c r="K32" s="25"/>
      <c r="L32" s="19">
        <f t="shared" si="9"/>
        <v>44.31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80</v>
      </c>
      <c r="G33" s="43">
        <v>0.75</v>
      </c>
      <c r="H33" s="43">
        <v>4.9000000000000004</v>
      </c>
      <c r="I33" s="43">
        <v>3.35</v>
      </c>
      <c r="J33" s="43">
        <v>61.06</v>
      </c>
      <c r="K33" s="44">
        <v>41</v>
      </c>
      <c r="L33" s="43">
        <v>10</v>
      </c>
    </row>
    <row r="34" spans="1:12" ht="1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8.4</v>
      </c>
      <c r="H34" s="43">
        <v>9.65</v>
      </c>
      <c r="I34" s="43">
        <v>10.92</v>
      </c>
      <c r="J34" s="43">
        <v>164.85</v>
      </c>
      <c r="K34" s="44">
        <v>88</v>
      </c>
      <c r="L34" s="43">
        <v>18</v>
      </c>
    </row>
    <row r="35" spans="1:12" ht="1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13.55</v>
      </c>
      <c r="H35" s="43">
        <v>8.42</v>
      </c>
      <c r="I35" s="43">
        <v>15.73</v>
      </c>
      <c r="J35" s="43">
        <v>193.51</v>
      </c>
      <c r="K35" s="44">
        <v>278</v>
      </c>
      <c r="L35" s="43">
        <v>59.2</v>
      </c>
    </row>
    <row r="36" spans="1:12" ht="1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2.0099999999999998</v>
      </c>
      <c r="H36" s="43">
        <v>4.2300000000000004</v>
      </c>
      <c r="I36" s="43">
        <v>12.76</v>
      </c>
      <c r="J36" s="43">
        <v>97.26</v>
      </c>
      <c r="K36" s="44">
        <v>203</v>
      </c>
      <c r="L36" s="43">
        <v>11.5</v>
      </c>
    </row>
    <row r="37" spans="1:12" ht="1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0.19</v>
      </c>
      <c r="H37" s="43">
        <v>0</v>
      </c>
      <c r="I37" s="43">
        <v>14.93</v>
      </c>
      <c r="J37" s="43">
        <v>60.46</v>
      </c>
      <c r="K37" s="44">
        <v>375</v>
      </c>
      <c r="L37" s="43">
        <v>2.23</v>
      </c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50</v>
      </c>
      <c r="G38" s="43">
        <v>3.82</v>
      </c>
      <c r="H38" s="43">
        <v>0.31</v>
      </c>
      <c r="I38" s="43">
        <v>25.08</v>
      </c>
      <c r="J38" s="43">
        <v>118.41</v>
      </c>
      <c r="K38" s="44"/>
      <c r="L38" s="43">
        <v>2.92</v>
      </c>
    </row>
    <row r="39" spans="1:12" ht="15">
      <c r="A39" s="14"/>
      <c r="B39" s="15"/>
      <c r="C39" s="11"/>
      <c r="D39" s="7" t="s">
        <v>32</v>
      </c>
      <c r="E39" s="42" t="s">
        <v>62</v>
      </c>
      <c r="F39" s="43">
        <v>50</v>
      </c>
      <c r="G39" s="43">
        <v>3.31</v>
      </c>
      <c r="H39" s="43">
        <v>0.44</v>
      </c>
      <c r="I39" s="43">
        <v>21.2</v>
      </c>
      <c r="J39" s="43">
        <v>101.98</v>
      </c>
      <c r="K39" s="44"/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32.03</v>
      </c>
      <c r="H42" s="19">
        <f t="shared" ref="H42" si="11">SUM(H33:H41)</f>
        <v>27.95</v>
      </c>
      <c r="I42" s="19">
        <f t="shared" ref="I42" si="12">SUM(I33:I41)</f>
        <v>103.97</v>
      </c>
      <c r="J42" s="19">
        <f t="shared" ref="J42:L42" si="13">SUM(J33:J41)</f>
        <v>797.53</v>
      </c>
      <c r="K42" s="25"/>
      <c r="L42" s="19">
        <f t="shared" si="13"/>
        <v>106.85000000000001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1370</v>
      </c>
      <c r="G43" s="32">
        <f t="shared" ref="G43" si="14">G32+G42</f>
        <v>48.400000000000006</v>
      </c>
      <c r="H43" s="32">
        <f t="shared" ref="H43" si="15">H32+H42</f>
        <v>41.78</v>
      </c>
      <c r="I43" s="32">
        <f t="shared" ref="I43" si="16">I32+I42</f>
        <v>212.32</v>
      </c>
      <c r="J43" s="32">
        <f t="shared" ref="J43:L43" si="17">J32+J42</f>
        <v>1367.79</v>
      </c>
      <c r="K43" s="32"/>
      <c r="L43" s="32">
        <f t="shared" si="17"/>
        <v>151.16000000000003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200</v>
      </c>
      <c r="G44" s="40">
        <v>6.1</v>
      </c>
      <c r="H44" s="40">
        <v>9.16</v>
      </c>
      <c r="I44" s="40">
        <v>45.76</v>
      </c>
      <c r="J44" s="40">
        <v>290.25</v>
      </c>
      <c r="K44" s="41">
        <v>174</v>
      </c>
      <c r="L44" s="40">
        <v>31.16</v>
      </c>
    </row>
    <row r="45" spans="1:12" ht="15">
      <c r="A45" s="23"/>
      <c r="B45" s="15"/>
      <c r="C45" s="11"/>
      <c r="D45" s="6"/>
      <c r="E45" s="42" t="s">
        <v>64</v>
      </c>
      <c r="F45" s="43">
        <v>100</v>
      </c>
      <c r="G45" s="43">
        <v>4.3899999999999997</v>
      </c>
      <c r="H45" s="43">
        <v>2.64</v>
      </c>
      <c r="I45" s="43">
        <v>42.6</v>
      </c>
      <c r="J45" s="43">
        <v>164.12</v>
      </c>
      <c r="K45" s="44">
        <v>406.2</v>
      </c>
      <c r="L45" s="43">
        <v>20</v>
      </c>
    </row>
    <row r="46" spans="1:12" ht="1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3.61</v>
      </c>
      <c r="H46" s="43">
        <v>3.1</v>
      </c>
      <c r="I46" s="43">
        <v>28.09</v>
      </c>
      <c r="J46" s="43">
        <v>155.47</v>
      </c>
      <c r="K46" s="44">
        <v>379</v>
      </c>
      <c r="L46" s="43">
        <v>19.32</v>
      </c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14.099999999999998</v>
      </c>
      <c r="H51" s="19">
        <f t="shared" ref="H51" si="19">SUM(H44:H50)</f>
        <v>14.9</v>
      </c>
      <c r="I51" s="19">
        <f t="shared" ref="I51" si="20">SUM(I44:I50)</f>
        <v>116.45</v>
      </c>
      <c r="J51" s="19">
        <f t="shared" ref="J51:L51" si="21">SUM(J44:J50)</f>
        <v>609.84</v>
      </c>
      <c r="K51" s="25"/>
      <c r="L51" s="19">
        <f t="shared" si="21"/>
        <v>70.47999999999999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80</v>
      </c>
      <c r="G52" s="43">
        <v>1.22</v>
      </c>
      <c r="H52" s="43">
        <v>3.95</v>
      </c>
      <c r="I52" s="43">
        <v>3.45</v>
      </c>
      <c r="J52" s="43">
        <v>54.98</v>
      </c>
      <c r="K52" s="44">
        <v>45</v>
      </c>
      <c r="L52" s="43">
        <v>5.69</v>
      </c>
    </row>
    <row r="53" spans="1:12" ht="15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4.96</v>
      </c>
      <c r="H53" s="43">
        <v>3.42</v>
      </c>
      <c r="I53" s="43">
        <v>18.32</v>
      </c>
      <c r="J53" s="43">
        <v>124.21</v>
      </c>
      <c r="K53" s="44">
        <v>102</v>
      </c>
      <c r="L53" s="43">
        <v>2.56</v>
      </c>
    </row>
    <row r="54" spans="1:12" ht="15">
      <c r="A54" s="23"/>
      <c r="B54" s="15"/>
      <c r="C54" s="11"/>
      <c r="D54" s="7" t="s">
        <v>28</v>
      </c>
      <c r="E54" s="42" t="s">
        <v>67</v>
      </c>
      <c r="F54" s="43">
        <v>200</v>
      </c>
      <c r="G54" s="43">
        <v>10.62</v>
      </c>
      <c r="H54" s="43">
        <v>11.93</v>
      </c>
      <c r="I54" s="43">
        <v>26.24</v>
      </c>
      <c r="J54" s="43">
        <v>256.38</v>
      </c>
      <c r="K54" s="44">
        <v>274</v>
      </c>
      <c r="L54" s="43">
        <v>28.56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</v>
      </c>
      <c r="H56" s="43">
        <v>0</v>
      </c>
      <c r="I56" s="43">
        <v>19.36</v>
      </c>
      <c r="J56" s="43">
        <v>77.41</v>
      </c>
      <c r="K56" s="44">
        <v>349</v>
      </c>
      <c r="L56" s="43">
        <v>5.37</v>
      </c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50</v>
      </c>
      <c r="G57" s="43">
        <v>3.82</v>
      </c>
      <c r="H57" s="43">
        <v>0.31</v>
      </c>
      <c r="I57" s="43">
        <v>25.08</v>
      </c>
      <c r="J57" s="43">
        <v>118.41</v>
      </c>
      <c r="K57" s="44"/>
      <c r="L57" s="43">
        <v>2.92</v>
      </c>
    </row>
    <row r="58" spans="1:12" ht="15">
      <c r="A58" s="23"/>
      <c r="B58" s="15"/>
      <c r="C58" s="11"/>
      <c r="D58" s="7" t="s">
        <v>32</v>
      </c>
      <c r="E58" s="42" t="s">
        <v>62</v>
      </c>
      <c r="F58" s="43">
        <v>50</v>
      </c>
      <c r="G58" s="43">
        <v>3.31</v>
      </c>
      <c r="H58" s="43">
        <v>0.44</v>
      </c>
      <c r="I58" s="43">
        <v>21.2</v>
      </c>
      <c r="J58" s="43" t="s">
        <v>68</v>
      </c>
      <c r="K58" s="44"/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23.929999999999996</v>
      </c>
      <c r="H61" s="19">
        <f t="shared" ref="H61" si="23">SUM(H52:H60)</f>
        <v>20.05</v>
      </c>
      <c r="I61" s="19">
        <f t="shared" ref="I61" si="24">SUM(I52:I60)</f>
        <v>113.65</v>
      </c>
      <c r="J61" s="19">
        <f t="shared" ref="J61:L61" si="25">SUM(J52:J60)</f>
        <v>631.39</v>
      </c>
      <c r="K61" s="25"/>
      <c r="L61" s="19">
        <f t="shared" si="25"/>
        <v>48.1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1280</v>
      </c>
      <c r="G62" s="32">
        <f t="shared" ref="G62" si="26">G51+G61</f>
        <v>38.029999999999994</v>
      </c>
      <c r="H62" s="32">
        <f t="shared" ref="H62" si="27">H51+H61</f>
        <v>34.950000000000003</v>
      </c>
      <c r="I62" s="32">
        <f t="shared" ref="I62" si="28">I51+I61</f>
        <v>230.10000000000002</v>
      </c>
      <c r="J62" s="32">
        <f t="shared" ref="J62:L62" si="29">J51+J61</f>
        <v>1241.23</v>
      </c>
      <c r="K62" s="32"/>
      <c r="L62" s="32">
        <f t="shared" si="29"/>
        <v>118.57999999999998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250</v>
      </c>
      <c r="G63" s="40">
        <v>9.33</v>
      </c>
      <c r="H63" s="40">
        <v>12.04</v>
      </c>
      <c r="I63" s="40">
        <v>60.52</v>
      </c>
      <c r="J63" s="40">
        <v>388.76</v>
      </c>
      <c r="K63" s="41">
        <v>175</v>
      </c>
      <c r="L63" s="40">
        <v>29.84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3.95</v>
      </c>
      <c r="H65" s="43">
        <v>3.89</v>
      </c>
      <c r="I65" s="43">
        <v>24.32</v>
      </c>
      <c r="J65" s="43">
        <v>146.82</v>
      </c>
      <c r="K65" s="44">
        <v>382</v>
      </c>
      <c r="L65" s="43">
        <v>12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3.82</v>
      </c>
      <c r="H66" s="43">
        <v>0.31</v>
      </c>
      <c r="I66" s="43">
        <v>25.09</v>
      </c>
      <c r="J66" s="43">
        <v>118.41</v>
      </c>
      <c r="K66" s="44"/>
      <c r="L66" s="43">
        <v>2.92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17.100000000000001</v>
      </c>
      <c r="H70" s="19">
        <f t="shared" ref="H70" si="31">SUM(H63:H69)</f>
        <v>16.239999999999998</v>
      </c>
      <c r="I70" s="19">
        <f t="shared" ref="I70" si="32">SUM(I63:I69)</f>
        <v>109.93</v>
      </c>
      <c r="J70" s="19">
        <f t="shared" ref="J70:L70" si="33">SUM(J63:J69)</f>
        <v>653.9899999999999</v>
      </c>
      <c r="K70" s="25"/>
      <c r="L70" s="19">
        <f t="shared" si="33"/>
        <v>44.760000000000005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80</v>
      </c>
      <c r="G71" s="43">
        <v>1.01</v>
      </c>
      <c r="H71" s="43">
        <v>2.97</v>
      </c>
      <c r="I71" s="43">
        <v>5.19</v>
      </c>
      <c r="J71" s="43">
        <v>51.5</v>
      </c>
      <c r="K71" s="44">
        <v>53</v>
      </c>
      <c r="L71" s="43">
        <v>6</v>
      </c>
    </row>
    <row r="72" spans="1:12" ht="15">
      <c r="A72" s="23"/>
      <c r="B72" s="15"/>
      <c r="C72" s="11"/>
      <c r="D72" s="7" t="s">
        <v>27</v>
      </c>
      <c r="E72" s="42" t="s">
        <v>71</v>
      </c>
      <c r="F72" s="43">
        <v>200</v>
      </c>
      <c r="G72" s="43">
        <v>3.49</v>
      </c>
      <c r="H72" s="43">
        <v>3.43</v>
      </c>
      <c r="I72" s="43">
        <v>24.49</v>
      </c>
      <c r="J72" s="43">
        <v>143.30000000000001</v>
      </c>
      <c r="K72" s="44">
        <v>112</v>
      </c>
      <c r="L72" s="43">
        <v>22</v>
      </c>
    </row>
    <row r="73" spans="1:12" ht="15">
      <c r="A73" s="23"/>
      <c r="B73" s="15"/>
      <c r="C73" s="11"/>
      <c r="D73" s="7" t="s">
        <v>28</v>
      </c>
      <c r="E73" s="42" t="s">
        <v>72</v>
      </c>
      <c r="F73" s="43">
        <v>200</v>
      </c>
      <c r="G73" s="43">
        <v>10.99</v>
      </c>
      <c r="H73" s="43">
        <v>26.51</v>
      </c>
      <c r="I73" s="43">
        <v>45.58</v>
      </c>
      <c r="J73" s="43">
        <v>465.14</v>
      </c>
      <c r="K73" s="44">
        <v>265</v>
      </c>
      <c r="L73" s="43">
        <v>20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73</v>
      </c>
      <c r="F75" s="43">
        <v>200</v>
      </c>
      <c r="G75" s="43">
        <v>0.19</v>
      </c>
      <c r="H75" s="43">
        <v>0</v>
      </c>
      <c r="I75" s="43">
        <v>14.93</v>
      </c>
      <c r="J75" s="43">
        <v>60.46</v>
      </c>
      <c r="K75" s="44">
        <v>375</v>
      </c>
      <c r="L75" s="43">
        <v>2.23</v>
      </c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50</v>
      </c>
      <c r="G76" s="43">
        <v>3.82</v>
      </c>
      <c r="H76" s="43">
        <v>0.31</v>
      </c>
      <c r="I76" s="43">
        <v>25.09</v>
      </c>
      <c r="J76" s="43">
        <v>118.41</v>
      </c>
      <c r="K76" s="44"/>
      <c r="L76" s="43">
        <v>2.92</v>
      </c>
    </row>
    <row r="77" spans="1:12" ht="15">
      <c r="A77" s="23"/>
      <c r="B77" s="15"/>
      <c r="C77" s="11"/>
      <c r="D77" s="7" t="s">
        <v>32</v>
      </c>
      <c r="E77" s="42" t="s">
        <v>53</v>
      </c>
      <c r="F77" s="43">
        <v>50</v>
      </c>
      <c r="G77" s="43">
        <v>3.31</v>
      </c>
      <c r="H77" s="43">
        <v>0.44</v>
      </c>
      <c r="I77" s="43">
        <v>21.2</v>
      </c>
      <c r="J77" s="43">
        <v>101.98</v>
      </c>
      <c r="K77" s="44"/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22.81</v>
      </c>
      <c r="H80" s="19">
        <f t="shared" ref="H80" si="35">SUM(H71:H79)</f>
        <v>33.660000000000004</v>
      </c>
      <c r="I80" s="19">
        <f t="shared" ref="I80" si="36">SUM(I71:I79)</f>
        <v>136.47999999999999</v>
      </c>
      <c r="J80" s="19">
        <f t="shared" ref="J80:L80" si="37">SUM(J71:J79)</f>
        <v>940.79000000000008</v>
      </c>
      <c r="K80" s="25"/>
      <c r="L80" s="19">
        <f t="shared" si="37"/>
        <v>56.15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1280</v>
      </c>
      <c r="G81" s="32">
        <f t="shared" ref="G81" si="38">G70+G80</f>
        <v>39.909999999999997</v>
      </c>
      <c r="H81" s="32">
        <f t="shared" ref="H81" si="39">H70+H80</f>
        <v>49.900000000000006</v>
      </c>
      <c r="I81" s="32">
        <f t="shared" ref="I81" si="40">I70+I80</f>
        <v>246.41</v>
      </c>
      <c r="J81" s="32">
        <f t="shared" ref="J81:L81" si="41">J70+J80</f>
        <v>1594.78</v>
      </c>
      <c r="K81" s="32"/>
      <c r="L81" s="32">
        <f t="shared" si="41"/>
        <v>100.91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200</v>
      </c>
      <c r="G82" s="40">
        <v>7.54</v>
      </c>
      <c r="H82" s="40">
        <v>9.33</v>
      </c>
      <c r="I82" s="40">
        <v>42.49</v>
      </c>
      <c r="J82" s="40">
        <v>280.37</v>
      </c>
      <c r="K82" s="41">
        <v>173</v>
      </c>
      <c r="L82" s="40">
        <v>27.42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74</v>
      </c>
      <c r="F84" s="43">
        <v>200</v>
      </c>
      <c r="G84" s="43">
        <v>3.61</v>
      </c>
      <c r="H84" s="43">
        <v>2.4300000000000002</v>
      </c>
      <c r="I84" s="43">
        <v>28.18</v>
      </c>
      <c r="J84" s="43">
        <v>149.65</v>
      </c>
      <c r="K84" s="44">
        <v>379</v>
      </c>
      <c r="L84" s="43">
        <v>19.32</v>
      </c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76</v>
      </c>
      <c r="F87" s="43">
        <v>100</v>
      </c>
      <c r="G87" s="43">
        <v>7.37</v>
      </c>
      <c r="H87" s="43">
        <v>5.14</v>
      </c>
      <c r="I87" s="43">
        <v>52.09</v>
      </c>
      <c r="J87" s="43">
        <v>285.18</v>
      </c>
      <c r="K87" s="44"/>
      <c r="L87" s="43">
        <v>20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18.52</v>
      </c>
      <c r="H89" s="19">
        <f t="shared" ref="H89" si="43">SUM(H82:H88)</f>
        <v>16.899999999999999</v>
      </c>
      <c r="I89" s="19">
        <f t="shared" ref="I89" si="44">SUM(I82:I88)</f>
        <v>122.76</v>
      </c>
      <c r="J89" s="19">
        <f t="shared" ref="J89:L89" si="45">SUM(J82:J88)</f>
        <v>715.2</v>
      </c>
      <c r="K89" s="25"/>
      <c r="L89" s="19">
        <f t="shared" si="45"/>
        <v>66.740000000000009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80</v>
      </c>
      <c r="G90" s="43">
        <v>0.75</v>
      </c>
      <c r="H90" s="43">
        <v>4.9000000000000004</v>
      </c>
      <c r="I90" s="43">
        <v>3.35</v>
      </c>
      <c r="J90" s="43">
        <v>61.06</v>
      </c>
      <c r="K90" s="44">
        <v>41</v>
      </c>
      <c r="L90" s="43">
        <v>10</v>
      </c>
    </row>
    <row r="91" spans="1:12" ht="15">
      <c r="A91" s="23"/>
      <c r="B91" s="15"/>
      <c r="C91" s="11"/>
      <c r="D91" s="7" t="s">
        <v>27</v>
      </c>
      <c r="E91" s="42" t="s">
        <v>78</v>
      </c>
      <c r="F91" s="43">
        <v>200</v>
      </c>
      <c r="G91" s="43">
        <v>8.2200000000000006</v>
      </c>
      <c r="H91" s="43">
        <v>9.58</v>
      </c>
      <c r="I91" s="43">
        <v>8.9600000000000009</v>
      </c>
      <c r="J91" s="43">
        <v>153.68</v>
      </c>
      <c r="K91" s="44">
        <v>82</v>
      </c>
      <c r="L91" s="43">
        <v>10</v>
      </c>
    </row>
    <row r="92" spans="1:12" ht="15">
      <c r="A92" s="23"/>
      <c r="B92" s="15"/>
      <c r="C92" s="11"/>
      <c r="D92" s="7" t="s">
        <v>28</v>
      </c>
      <c r="E92" s="42" t="s">
        <v>79</v>
      </c>
      <c r="F92" s="43">
        <v>100</v>
      </c>
      <c r="G92" s="43">
        <v>14.86</v>
      </c>
      <c r="H92" s="43">
        <v>4.7300000000000004</v>
      </c>
      <c r="I92" s="43">
        <v>2.61</v>
      </c>
      <c r="J92" s="43">
        <v>113.21</v>
      </c>
      <c r="K92" s="44">
        <v>229</v>
      </c>
      <c r="L92" s="43">
        <v>20</v>
      </c>
    </row>
    <row r="93" spans="1:12" ht="15">
      <c r="A93" s="23"/>
      <c r="B93" s="15"/>
      <c r="C93" s="11"/>
      <c r="D93" s="7" t="s">
        <v>29</v>
      </c>
      <c r="E93" s="42" t="s">
        <v>80</v>
      </c>
      <c r="F93" s="43">
        <v>150</v>
      </c>
      <c r="G93" s="43">
        <v>16.87</v>
      </c>
      <c r="H93" s="43">
        <v>13.77</v>
      </c>
      <c r="I93" s="43">
        <v>35.28</v>
      </c>
      <c r="J93" s="43">
        <v>332.68</v>
      </c>
      <c r="K93" s="44">
        <v>199</v>
      </c>
      <c r="L93" s="43">
        <v>25</v>
      </c>
    </row>
    <row r="94" spans="1:12" ht="15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</v>
      </c>
      <c r="H94" s="43">
        <v>0</v>
      </c>
      <c r="I94" s="43">
        <v>28.21</v>
      </c>
      <c r="J94" s="43">
        <v>112.83</v>
      </c>
      <c r="K94" s="44">
        <v>354</v>
      </c>
      <c r="L94" s="43">
        <v>7.59</v>
      </c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50</v>
      </c>
      <c r="G95" s="43">
        <v>3.82</v>
      </c>
      <c r="H95" s="43">
        <v>0.31</v>
      </c>
      <c r="I95" s="43">
        <v>25.09</v>
      </c>
      <c r="J95" s="43">
        <v>118.41</v>
      </c>
      <c r="K95" s="44"/>
      <c r="L95" s="43">
        <v>2.92</v>
      </c>
    </row>
    <row r="96" spans="1:12" ht="15">
      <c r="A96" s="23"/>
      <c r="B96" s="15"/>
      <c r="C96" s="11"/>
      <c r="D96" s="7" t="s">
        <v>32</v>
      </c>
      <c r="E96" s="42" t="s">
        <v>53</v>
      </c>
      <c r="F96" s="43">
        <v>50</v>
      </c>
      <c r="G96" s="43">
        <v>3.31</v>
      </c>
      <c r="H96" s="43">
        <v>0.44</v>
      </c>
      <c r="I96" s="43">
        <v>21.2</v>
      </c>
      <c r="J96" s="43">
        <v>101.98</v>
      </c>
      <c r="K96" s="44"/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47.830000000000005</v>
      </c>
      <c r="H99" s="19">
        <f t="shared" ref="H99" si="47">SUM(H90:H98)</f>
        <v>33.730000000000004</v>
      </c>
      <c r="I99" s="19">
        <f t="shared" ref="I99" si="48">SUM(I90:I98)</f>
        <v>124.7</v>
      </c>
      <c r="J99" s="19">
        <f t="shared" ref="J99:L99" si="49">SUM(J90:J98)</f>
        <v>993.85</v>
      </c>
      <c r="K99" s="25"/>
      <c r="L99" s="19">
        <f t="shared" si="49"/>
        <v>78.510000000000005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1330</v>
      </c>
      <c r="G100" s="32">
        <f t="shared" ref="G100" si="50">G89+G99</f>
        <v>66.350000000000009</v>
      </c>
      <c r="H100" s="32">
        <f t="shared" ref="H100" si="51">H89+H99</f>
        <v>50.63</v>
      </c>
      <c r="I100" s="32">
        <f t="shared" ref="I100" si="52">I89+I99</f>
        <v>247.46</v>
      </c>
      <c r="J100" s="32">
        <f t="shared" ref="J100:L100" si="53">J89+J99</f>
        <v>1709.0500000000002</v>
      </c>
      <c r="K100" s="32"/>
      <c r="L100" s="32">
        <f t="shared" si="53"/>
        <v>145.25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200</v>
      </c>
      <c r="G101" s="40">
        <v>6.1</v>
      </c>
      <c r="H101" s="40">
        <v>9.16</v>
      </c>
      <c r="I101" s="40">
        <v>45.76</v>
      </c>
      <c r="J101" s="40">
        <v>290.25</v>
      </c>
      <c r="K101" s="41">
        <v>174</v>
      </c>
      <c r="L101" s="40">
        <v>31.16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84</v>
      </c>
      <c r="F103" s="43">
        <v>200</v>
      </c>
      <c r="G103" s="43">
        <v>3.95</v>
      </c>
      <c r="H103" s="43">
        <v>3.89</v>
      </c>
      <c r="I103" s="43">
        <v>24.32</v>
      </c>
      <c r="J103" s="43">
        <v>146.82</v>
      </c>
      <c r="K103" s="44">
        <v>382</v>
      </c>
      <c r="L103" s="43">
        <v>12</v>
      </c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64</v>
      </c>
      <c r="F106" s="43">
        <v>100</v>
      </c>
      <c r="G106" s="43">
        <v>4.3899999999999997</v>
      </c>
      <c r="H106" s="43">
        <v>2.64</v>
      </c>
      <c r="I106" s="43">
        <v>42.6</v>
      </c>
      <c r="J106" s="43">
        <v>164.12</v>
      </c>
      <c r="K106" s="44"/>
      <c r="L106" s="43">
        <v>20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14.440000000000001</v>
      </c>
      <c r="H108" s="19">
        <f t="shared" si="54"/>
        <v>15.690000000000001</v>
      </c>
      <c r="I108" s="19">
        <f t="shared" si="54"/>
        <v>112.68</v>
      </c>
      <c r="J108" s="19">
        <f t="shared" si="54"/>
        <v>601.19000000000005</v>
      </c>
      <c r="K108" s="25"/>
      <c r="L108" s="19">
        <f t="shared" ref="L108" si="55">SUM(L101:L107)</f>
        <v>63.16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85</v>
      </c>
      <c r="F109" s="43">
        <v>80</v>
      </c>
      <c r="G109" s="43">
        <v>1.1599999999999999</v>
      </c>
      <c r="H109" s="43">
        <v>5.46</v>
      </c>
      <c r="I109" s="43">
        <v>4.72</v>
      </c>
      <c r="J109" s="43">
        <v>72.95</v>
      </c>
      <c r="K109" s="44">
        <v>73</v>
      </c>
      <c r="L109" s="43">
        <v>8</v>
      </c>
    </row>
    <row r="110" spans="1:12" ht="15">
      <c r="A110" s="23"/>
      <c r="B110" s="15"/>
      <c r="C110" s="11"/>
      <c r="D110" s="7" t="s">
        <v>27</v>
      </c>
      <c r="E110" s="42" t="s">
        <v>86</v>
      </c>
      <c r="F110" s="43">
        <v>200</v>
      </c>
      <c r="G110" s="43">
        <v>4.08</v>
      </c>
      <c r="H110" s="43">
        <v>3.55</v>
      </c>
      <c r="I110" s="43">
        <v>39.17</v>
      </c>
      <c r="J110" s="43">
        <v>205.22</v>
      </c>
      <c r="K110" s="44">
        <v>115</v>
      </c>
      <c r="L110" s="43">
        <v>15</v>
      </c>
    </row>
    <row r="111" spans="1:12" ht="15">
      <c r="A111" s="23"/>
      <c r="B111" s="15"/>
      <c r="C111" s="11"/>
      <c r="D111" s="7" t="s">
        <v>28</v>
      </c>
      <c r="E111" s="42" t="s">
        <v>87</v>
      </c>
      <c r="F111" s="43">
        <v>90</v>
      </c>
      <c r="G111" s="43">
        <v>15.9</v>
      </c>
      <c r="H111" s="43">
        <v>18.8</v>
      </c>
      <c r="I111" s="43">
        <v>3.43</v>
      </c>
      <c r="J111" s="43">
        <v>246.45</v>
      </c>
      <c r="K111" s="44">
        <v>292</v>
      </c>
      <c r="L111" s="43">
        <v>13</v>
      </c>
    </row>
    <row r="112" spans="1:12" ht="15">
      <c r="A112" s="23"/>
      <c r="B112" s="15"/>
      <c r="C112" s="11"/>
      <c r="D112" s="7" t="s">
        <v>29</v>
      </c>
      <c r="E112" s="42" t="s">
        <v>88</v>
      </c>
      <c r="F112" s="43">
        <v>150</v>
      </c>
      <c r="G112" s="43">
        <v>8.5</v>
      </c>
      <c r="H112" s="43">
        <v>7.82</v>
      </c>
      <c r="I112" s="43">
        <v>38.44</v>
      </c>
      <c r="J112" s="43">
        <v>257.83</v>
      </c>
      <c r="K112" s="44">
        <v>171.1</v>
      </c>
      <c r="L112" s="43">
        <v>13.27</v>
      </c>
    </row>
    <row r="113" spans="1:12" ht="15">
      <c r="A113" s="23"/>
      <c r="B113" s="15"/>
      <c r="C113" s="11"/>
      <c r="D113" s="7" t="s">
        <v>30</v>
      </c>
      <c r="E113" s="42" t="s">
        <v>89</v>
      </c>
      <c r="F113" s="43">
        <v>200</v>
      </c>
      <c r="G113" s="43">
        <v>0</v>
      </c>
      <c r="H113" s="43">
        <v>0</v>
      </c>
      <c r="I113" s="43">
        <v>19.36</v>
      </c>
      <c r="J113" s="43">
        <v>77.41</v>
      </c>
      <c r="K113" s="44">
        <v>349</v>
      </c>
      <c r="L113" s="43">
        <v>5.37</v>
      </c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50</v>
      </c>
      <c r="G114" s="43">
        <v>3.82</v>
      </c>
      <c r="H114" s="43">
        <v>0.31</v>
      </c>
      <c r="I114" s="43">
        <v>25.09</v>
      </c>
      <c r="J114" s="43">
        <v>118.41</v>
      </c>
      <c r="K114" s="44"/>
      <c r="L114" s="43">
        <v>2.92</v>
      </c>
    </row>
    <row r="115" spans="1:12" ht="15">
      <c r="A115" s="23"/>
      <c r="B115" s="15"/>
      <c r="C115" s="11"/>
      <c r="D115" s="7" t="s">
        <v>32</v>
      </c>
      <c r="E115" s="42" t="s">
        <v>62</v>
      </c>
      <c r="F115" s="43">
        <v>50</v>
      </c>
      <c r="G115" s="43">
        <v>3.31</v>
      </c>
      <c r="H115" s="43">
        <v>0.44</v>
      </c>
      <c r="I115" s="43">
        <v>21.2</v>
      </c>
      <c r="J115" s="43">
        <v>101.98</v>
      </c>
      <c r="K115" s="44"/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36.770000000000003</v>
      </c>
      <c r="H118" s="19">
        <f t="shared" si="56"/>
        <v>36.380000000000003</v>
      </c>
      <c r="I118" s="19">
        <f t="shared" si="56"/>
        <v>151.40999999999997</v>
      </c>
      <c r="J118" s="19">
        <f t="shared" si="56"/>
        <v>1080.25</v>
      </c>
      <c r="K118" s="25"/>
      <c r="L118" s="19">
        <f t="shared" ref="L118" si="57">SUM(L109:L117)</f>
        <v>60.559999999999995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1320</v>
      </c>
      <c r="G119" s="32">
        <f t="shared" ref="G119" si="58">G108+G118</f>
        <v>51.210000000000008</v>
      </c>
      <c r="H119" s="32">
        <f t="shared" ref="H119" si="59">H108+H118</f>
        <v>52.070000000000007</v>
      </c>
      <c r="I119" s="32">
        <f t="shared" ref="I119" si="60">I108+I118</f>
        <v>264.08999999999997</v>
      </c>
      <c r="J119" s="32">
        <f t="shared" ref="J119:L119" si="61">J108+J118</f>
        <v>1681.44</v>
      </c>
      <c r="K119" s="32"/>
      <c r="L119" s="32">
        <f t="shared" si="61"/>
        <v>123.72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>
        <v>200</v>
      </c>
      <c r="G120" s="40">
        <v>4.9800000000000004</v>
      </c>
      <c r="H120" s="40">
        <v>5.65</v>
      </c>
      <c r="I120" s="40">
        <v>14.79</v>
      </c>
      <c r="J120" s="40">
        <v>130.30000000000001</v>
      </c>
      <c r="K120" s="41">
        <v>120</v>
      </c>
      <c r="L120" s="40">
        <v>11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3.95</v>
      </c>
      <c r="H122" s="43">
        <v>3.89</v>
      </c>
      <c r="I122" s="43">
        <v>24.32</v>
      </c>
      <c r="J122" s="43">
        <v>146.82</v>
      </c>
      <c r="K122" s="44">
        <v>382</v>
      </c>
      <c r="L122" s="43">
        <v>12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3.82</v>
      </c>
      <c r="H123" s="43">
        <v>0.31</v>
      </c>
      <c r="I123" s="43">
        <v>25.09</v>
      </c>
      <c r="J123" s="43">
        <v>118.41</v>
      </c>
      <c r="K123" s="44"/>
      <c r="L123" s="43">
        <v>2.92</v>
      </c>
    </row>
    <row r="124" spans="1:12" ht="15">
      <c r="A124" s="14"/>
      <c r="B124" s="15"/>
      <c r="C124" s="11"/>
      <c r="D124" s="7" t="s">
        <v>24</v>
      </c>
      <c r="E124" s="42" t="s">
        <v>46</v>
      </c>
      <c r="F124" s="43">
        <v>100</v>
      </c>
      <c r="G124" s="43">
        <v>1.46</v>
      </c>
      <c r="H124" s="43">
        <v>0.49</v>
      </c>
      <c r="I124" s="43">
        <v>20.37</v>
      </c>
      <c r="J124" s="43">
        <v>93.12</v>
      </c>
      <c r="K124" s="44">
        <v>338</v>
      </c>
      <c r="L124" s="43">
        <v>2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14.21</v>
      </c>
      <c r="H127" s="19">
        <f t="shared" si="62"/>
        <v>10.340000000000002</v>
      </c>
      <c r="I127" s="19">
        <f t="shared" si="62"/>
        <v>84.570000000000007</v>
      </c>
      <c r="J127" s="19">
        <f t="shared" si="62"/>
        <v>488.65</v>
      </c>
      <c r="K127" s="25"/>
      <c r="L127" s="19">
        <f t="shared" ref="L127" si="63">SUM(L120:L126)</f>
        <v>27.92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91</v>
      </c>
      <c r="F128" s="43">
        <v>80</v>
      </c>
      <c r="G128" s="43">
        <v>1.01</v>
      </c>
      <c r="H128" s="43">
        <v>2.97</v>
      </c>
      <c r="I128" s="43">
        <v>5.19</v>
      </c>
      <c r="J128" s="43">
        <v>51.5</v>
      </c>
      <c r="K128" s="44">
        <v>53</v>
      </c>
      <c r="L128" s="43">
        <v>6</v>
      </c>
    </row>
    <row r="129" spans="1:12" ht="15">
      <c r="A129" s="14"/>
      <c r="B129" s="15"/>
      <c r="C129" s="11"/>
      <c r="D129" s="7" t="s">
        <v>27</v>
      </c>
      <c r="E129" s="42" t="s">
        <v>92</v>
      </c>
      <c r="F129" s="43">
        <v>200</v>
      </c>
      <c r="G129" s="43">
        <v>8.4</v>
      </c>
      <c r="H129" s="43">
        <v>9.65</v>
      </c>
      <c r="I129" s="43">
        <v>10.92</v>
      </c>
      <c r="J129" s="43">
        <v>164.85</v>
      </c>
      <c r="K129" s="44">
        <v>88</v>
      </c>
      <c r="L129" s="43">
        <v>18</v>
      </c>
    </row>
    <row r="130" spans="1:12" ht="15">
      <c r="A130" s="14"/>
      <c r="B130" s="15"/>
      <c r="C130" s="11"/>
      <c r="D130" s="7" t="s">
        <v>28</v>
      </c>
      <c r="E130" s="42" t="s">
        <v>93</v>
      </c>
      <c r="F130" s="43">
        <v>90</v>
      </c>
      <c r="G130" s="43">
        <v>17.32</v>
      </c>
      <c r="H130" s="43">
        <v>14.12</v>
      </c>
      <c r="I130" s="43">
        <v>6.14</v>
      </c>
      <c r="J130" s="43">
        <v>220.98</v>
      </c>
      <c r="K130" s="44">
        <v>246</v>
      </c>
      <c r="L130" s="43">
        <v>20</v>
      </c>
    </row>
    <row r="131" spans="1:12" ht="15">
      <c r="A131" s="14"/>
      <c r="B131" s="15"/>
      <c r="C131" s="11"/>
      <c r="D131" s="7" t="s">
        <v>29</v>
      </c>
      <c r="E131" s="42" t="s">
        <v>94</v>
      </c>
      <c r="F131" s="43">
        <v>150</v>
      </c>
      <c r="G131" s="43">
        <v>2.02</v>
      </c>
      <c r="H131" s="43">
        <v>5.83</v>
      </c>
      <c r="I131" s="43">
        <v>12.77</v>
      </c>
      <c r="J131" s="43">
        <v>111.77</v>
      </c>
      <c r="K131" s="44">
        <v>203</v>
      </c>
      <c r="L131" s="43">
        <v>11.5</v>
      </c>
    </row>
    <row r="132" spans="1:12" ht="15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0.19</v>
      </c>
      <c r="H132" s="43">
        <v>0</v>
      </c>
      <c r="I132" s="43">
        <v>14.93</v>
      </c>
      <c r="J132" s="43">
        <v>60.46</v>
      </c>
      <c r="K132" s="44">
        <v>375</v>
      </c>
      <c r="L132" s="43">
        <v>2.23</v>
      </c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3.82</v>
      </c>
      <c r="H133" s="43">
        <v>0.31</v>
      </c>
      <c r="I133" s="43">
        <v>25.09</v>
      </c>
      <c r="J133" s="43">
        <v>118.41</v>
      </c>
      <c r="K133" s="44"/>
      <c r="L133" s="43">
        <v>2.92</v>
      </c>
    </row>
    <row r="134" spans="1:12" ht="15">
      <c r="A134" s="14"/>
      <c r="B134" s="15"/>
      <c r="C134" s="11"/>
      <c r="D134" s="7" t="s">
        <v>32</v>
      </c>
      <c r="E134" s="42" t="s">
        <v>62</v>
      </c>
      <c r="F134" s="43">
        <v>50</v>
      </c>
      <c r="G134" s="43">
        <v>3.31</v>
      </c>
      <c r="H134" s="43">
        <v>0.44</v>
      </c>
      <c r="I134" s="43">
        <v>21.2</v>
      </c>
      <c r="J134" s="43">
        <v>101.98</v>
      </c>
      <c r="K134" s="44"/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36.07</v>
      </c>
      <c r="H137" s="19">
        <f t="shared" si="64"/>
        <v>33.32</v>
      </c>
      <c r="I137" s="19">
        <f t="shared" si="64"/>
        <v>96.24</v>
      </c>
      <c r="J137" s="19">
        <f t="shared" si="64"/>
        <v>829.95</v>
      </c>
      <c r="K137" s="25"/>
      <c r="L137" s="19">
        <f t="shared" ref="L137" si="65">SUM(L128:L136)</f>
        <v>63.65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1370</v>
      </c>
      <c r="G138" s="32">
        <f t="shared" ref="G138" si="66">G127+G137</f>
        <v>50.28</v>
      </c>
      <c r="H138" s="32">
        <f t="shared" ref="H138" si="67">H127+H137</f>
        <v>43.660000000000004</v>
      </c>
      <c r="I138" s="32">
        <f t="shared" ref="I138" si="68">I127+I137</f>
        <v>180.81</v>
      </c>
      <c r="J138" s="32">
        <f t="shared" ref="J138:L138" si="69">J127+J137</f>
        <v>1318.6</v>
      </c>
      <c r="K138" s="32"/>
      <c r="L138" s="32">
        <f t="shared" si="69"/>
        <v>91.57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200</v>
      </c>
      <c r="G139" s="40">
        <v>7.46</v>
      </c>
      <c r="H139" s="40">
        <v>9.6300000000000008</v>
      </c>
      <c r="I139" s="40">
        <v>48.36</v>
      </c>
      <c r="J139" s="40">
        <v>310.70999999999998</v>
      </c>
      <c r="K139" s="41">
        <v>175</v>
      </c>
      <c r="L139" s="40">
        <v>29.84</v>
      </c>
    </row>
    <row r="140" spans="1:12" ht="15">
      <c r="A140" s="23"/>
      <c r="B140" s="15"/>
      <c r="C140" s="11"/>
      <c r="D140" s="6"/>
      <c r="E140" s="42" t="s">
        <v>96</v>
      </c>
      <c r="F140" s="43">
        <v>100</v>
      </c>
      <c r="G140" s="43">
        <v>4.54</v>
      </c>
      <c r="H140" s="43">
        <v>16.86</v>
      </c>
      <c r="I140" s="43">
        <v>29.36</v>
      </c>
      <c r="J140" s="43">
        <v>287.43</v>
      </c>
      <c r="K140" s="44">
        <v>1</v>
      </c>
      <c r="L140" s="43">
        <v>8</v>
      </c>
    </row>
    <row r="141" spans="1:12" ht="15">
      <c r="A141" s="23"/>
      <c r="B141" s="15"/>
      <c r="C141" s="11"/>
      <c r="D141" s="7" t="s">
        <v>22</v>
      </c>
      <c r="E141" s="42" t="s">
        <v>74</v>
      </c>
      <c r="F141" s="43">
        <v>200</v>
      </c>
      <c r="G141" s="43">
        <v>3.61</v>
      </c>
      <c r="H141" s="43">
        <v>2.4300000000000002</v>
      </c>
      <c r="I141" s="43">
        <v>28.18</v>
      </c>
      <c r="J141" s="43">
        <v>149.65</v>
      </c>
      <c r="K141" s="44">
        <v>379</v>
      </c>
      <c r="L141" s="43">
        <v>19.32</v>
      </c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15.61</v>
      </c>
      <c r="H146" s="19">
        <f t="shared" si="70"/>
        <v>28.92</v>
      </c>
      <c r="I146" s="19">
        <f t="shared" si="70"/>
        <v>105.9</v>
      </c>
      <c r="J146" s="19">
        <f t="shared" si="70"/>
        <v>747.79</v>
      </c>
      <c r="K146" s="25"/>
      <c r="L146" s="19">
        <f t="shared" ref="L146" si="71">SUM(L139:L145)</f>
        <v>57.160000000000004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97</v>
      </c>
      <c r="F147" s="43">
        <v>80</v>
      </c>
      <c r="G147" s="43">
        <v>0.75</v>
      </c>
      <c r="H147" s="43">
        <v>4.9000000000000004</v>
      </c>
      <c r="I147" s="43">
        <v>3.35</v>
      </c>
      <c r="J147" s="43">
        <v>61.06</v>
      </c>
      <c r="K147" s="44">
        <v>41</v>
      </c>
      <c r="L147" s="43">
        <v>10</v>
      </c>
    </row>
    <row r="148" spans="1:12" ht="15">
      <c r="A148" s="23"/>
      <c r="B148" s="15"/>
      <c r="C148" s="11"/>
      <c r="D148" s="7" t="s">
        <v>27</v>
      </c>
      <c r="E148" s="42" t="s">
        <v>98</v>
      </c>
      <c r="F148" s="43">
        <v>200</v>
      </c>
      <c r="G148" s="43">
        <v>9.92</v>
      </c>
      <c r="H148" s="43">
        <v>9.93</v>
      </c>
      <c r="I148" s="43">
        <v>24.49</v>
      </c>
      <c r="J148" s="43">
        <v>227.33</v>
      </c>
      <c r="K148" s="44">
        <v>111</v>
      </c>
      <c r="L148" s="43">
        <v>22</v>
      </c>
    </row>
    <row r="149" spans="1:12" ht="15">
      <c r="A149" s="23"/>
      <c r="B149" s="15"/>
      <c r="C149" s="11"/>
      <c r="D149" s="7" t="s">
        <v>28</v>
      </c>
      <c r="E149" s="42" t="s">
        <v>99</v>
      </c>
      <c r="F149" s="43">
        <v>100</v>
      </c>
      <c r="G149" s="43">
        <v>11</v>
      </c>
      <c r="H149" s="43">
        <v>3.19</v>
      </c>
      <c r="I149" s="43">
        <v>5.56</v>
      </c>
      <c r="J149" s="43">
        <v>95.26</v>
      </c>
      <c r="K149" s="44">
        <v>257</v>
      </c>
      <c r="L149" s="43">
        <v>24</v>
      </c>
    </row>
    <row r="150" spans="1:12" ht="15">
      <c r="A150" s="23"/>
      <c r="B150" s="15"/>
      <c r="C150" s="11"/>
      <c r="D150" s="7" t="s">
        <v>29</v>
      </c>
      <c r="E150" s="42" t="s">
        <v>100</v>
      </c>
      <c r="F150" s="43">
        <v>150</v>
      </c>
      <c r="G150" s="43">
        <v>4.5599999999999996</v>
      </c>
      <c r="H150" s="43">
        <v>5.93</v>
      </c>
      <c r="I150" s="43">
        <v>29.68</v>
      </c>
      <c r="J150" s="43">
        <v>190.98</v>
      </c>
      <c r="K150" s="44">
        <v>128</v>
      </c>
      <c r="L150" s="43">
        <v>15</v>
      </c>
    </row>
    <row r="151" spans="1:12" ht="15">
      <c r="A151" s="23"/>
      <c r="B151" s="15"/>
      <c r="C151" s="11"/>
      <c r="D151" s="7" t="s">
        <v>30</v>
      </c>
      <c r="E151" s="42" t="s">
        <v>101</v>
      </c>
      <c r="F151" s="43">
        <v>200</v>
      </c>
      <c r="G151" s="43">
        <v>0</v>
      </c>
      <c r="H151" s="43">
        <v>0</v>
      </c>
      <c r="I151" s="43">
        <v>19.36</v>
      </c>
      <c r="J151" s="43">
        <v>77.41</v>
      </c>
      <c r="K151" s="44">
        <v>349</v>
      </c>
      <c r="L151" s="43">
        <v>5.37</v>
      </c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3.82</v>
      </c>
      <c r="H152" s="43">
        <v>0.31</v>
      </c>
      <c r="I152" s="43">
        <v>25.09</v>
      </c>
      <c r="J152" s="43">
        <v>118.41</v>
      </c>
      <c r="K152" s="44"/>
      <c r="L152" s="43">
        <v>2.92</v>
      </c>
    </row>
    <row r="153" spans="1:12" ht="15">
      <c r="A153" s="23"/>
      <c r="B153" s="15"/>
      <c r="C153" s="11"/>
      <c r="D153" s="7" t="s">
        <v>32</v>
      </c>
      <c r="E153" s="42" t="s">
        <v>62</v>
      </c>
      <c r="F153" s="43">
        <v>50</v>
      </c>
      <c r="G153" s="43">
        <v>3.31</v>
      </c>
      <c r="H153" s="43">
        <v>0.44</v>
      </c>
      <c r="I153" s="43">
        <v>21.2</v>
      </c>
      <c r="J153" s="43">
        <v>101.98</v>
      </c>
      <c r="K153" s="44"/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33.36</v>
      </c>
      <c r="H156" s="19">
        <f t="shared" si="72"/>
        <v>24.7</v>
      </c>
      <c r="I156" s="19">
        <f t="shared" si="72"/>
        <v>128.72999999999999</v>
      </c>
      <c r="J156" s="19">
        <f t="shared" si="72"/>
        <v>872.43</v>
      </c>
      <c r="K156" s="25"/>
      <c r="L156" s="19">
        <f t="shared" ref="L156" si="73">SUM(L147:L155)</f>
        <v>82.29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1330</v>
      </c>
      <c r="G157" s="32">
        <f t="shared" ref="G157" si="74">G146+G156</f>
        <v>48.97</v>
      </c>
      <c r="H157" s="32">
        <f t="shared" ref="H157" si="75">H146+H156</f>
        <v>53.620000000000005</v>
      </c>
      <c r="I157" s="32">
        <f t="shared" ref="I157" si="76">I146+I156</f>
        <v>234.63</v>
      </c>
      <c r="J157" s="32">
        <f t="shared" ref="J157:L157" si="77">J146+J156</f>
        <v>1620.2199999999998</v>
      </c>
      <c r="K157" s="32"/>
      <c r="L157" s="32">
        <f t="shared" si="77"/>
        <v>139.45000000000002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102</v>
      </c>
      <c r="F158" s="40">
        <v>200</v>
      </c>
      <c r="G158" s="40">
        <v>8.35</v>
      </c>
      <c r="H158" s="40">
        <v>9.9499999999999993</v>
      </c>
      <c r="I158" s="40">
        <v>44.81</v>
      </c>
      <c r="J158" s="40">
        <v>302.2</v>
      </c>
      <c r="K158" s="41">
        <v>171.1</v>
      </c>
      <c r="L158" s="40">
        <v>27.42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84</v>
      </c>
      <c r="F160" s="43">
        <v>200</v>
      </c>
      <c r="G160" s="43">
        <v>3.95</v>
      </c>
      <c r="H160" s="43">
        <v>3.89</v>
      </c>
      <c r="I160" s="43">
        <v>24.32</v>
      </c>
      <c r="J160" s="43">
        <v>146.82</v>
      </c>
      <c r="K160" s="44">
        <v>382</v>
      </c>
      <c r="L160" s="43">
        <v>12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3.82</v>
      </c>
      <c r="H161" s="43">
        <v>0.31</v>
      </c>
      <c r="I161" s="43">
        <v>25.09</v>
      </c>
      <c r="J161" s="43">
        <v>118.41</v>
      </c>
      <c r="K161" s="44"/>
      <c r="L161" s="43">
        <v>2.92</v>
      </c>
    </row>
    <row r="162" spans="1:12" ht="15">
      <c r="A162" s="23"/>
      <c r="B162" s="15"/>
      <c r="C162" s="11"/>
      <c r="D162" s="7" t="s">
        <v>24</v>
      </c>
      <c r="E162" s="42" t="s">
        <v>56</v>
      </c>
      <c r="F162" s="43">
        <v>100</v>
      </c>
      <c r="G162" s="43">
        <v>0.35</v>
      </c>
      <c r="H162" s="43">
        <v>0.35</v>
      </c>
      <c r="I162" s="43">
        <v>8.65</v>
      </c>
      <c r="J162" s="43">
        <v>41.49</v>
      </c>
      <c r="K162" s="44">
        <v>340</v>
      </c>
      <c r="L162" s="43">
        <v>2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16.470000000000002</v>
      </c>
      <c r="H165" s="19">
        <f t="shared" si="78"/>
        <v>14.5</v>
      </c>
      <c r="I165" s="19">
        <f t="shared" si="78"/>
        <v>102.87</v>
      </c>
      <c r="J165" s="19">
        <f t="shared" si="78"/>
        <v>608.91999999999996</v>
      </c>
      <c r="K165" s="25"/>
      <c r="L165" s="19">
        <f t="shared" ref="L165" si="79">SUM(L158:L164)</f>
        <v>44.34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103</v>
      </c>
      <c r="F166" s="43">
        <v>80</v>
      </c>
      <c r="G166" s="43">
        <v>1.22</v>
      </c>
      <c r="H166" s="43">
        <v>3.95</v>
      </c>
      <c r="I166" s="43">
        <v>3.45</v>
      </c>
      <c r="J166" s="43">
        <v>54.98</v>
      </c>
      <c r="K166" s="44">
        <v>45</v>
      </c>
      <c r="L166" s="43">
        <v>5.69</v>
      </c>
    </row>
    <row r="167" spans="1:12" ht="15">
      <c r="A167" s="23"/>
      <c r="B167" s="15"/>
      <c r="C167" s="11"/>
      <c r="D167" s="7" t="s">
        <v>27</v>
      </c>
      <c r="E167" s="42" t="s">
        <v>104</v>
      </c>
      <c r="F167" s="43">
        <v>200</v>
      </c>
      <c r="G167" s="43">
        <v>10.5</v>
      </c>
      <c r="H167" s="43">
        <v>10.050000000000001</v>
      </c>
      <c r="I167" s="43">
        <v>39.17</v>
      </c>
      <c r="J167" s="43">
        <v>289.25</v>
      </c>
      <c r="K167" s="44">
        <v>115</v>
      </c>
      <c r="L167" s="43">
        <v>15</v>
      </c>
    </row>
    <row r="168" spans="1:12" ht="15">
      <c r="A168" s="23"/>
      <c r="B168" s="15"/>
      <c r="C168" s="11"/>
      <c r="D168" s="7" t="s">
        <v>28</v>
      </c>
      <c r="E168" s="42" t="s">
        <v>105</v>
      </c>
      <c r="F168" s="43">
        <v>200</v>
      </c>
      <c r="G168" s="43">
        <v>10.99</v>
      </c>
      <c r="H168" s="43">
        <v>26.51</v>
      </c>
      <c r="I168" s="43">
        <v>45.58</v>
      </c>
      <c r="J168" s="43">
        <v>465.14</v>
      </c>
      <c r="K168" s="44">
        <v>265</v>
      </c>
      <c r="L168" s="43">
        <v>20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81</v>
      </c>
      <c r="F170" s="43">
        <v>200</v>
      </c>
      <c r="G170" s="43">
        <v>0</v>
      </c>
      <c r="H170" s="43">
        <v>0</v>
      </c>
      <c r="I170" s="43">
        <v>28.21</v>
      </c>
      <c r="J170" s="43">
        <v>112.83</v>
      </c>
      <c r="K170" s="44">
        <v>354</v>
      </c>
      <c r="L170" s="43">
        <v>7.59</v>
      </c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50</v>
      </c>
      <c r="G171" s="43">
        <v>3.82</v>
      </c>
      <c r="H171" s="43">
        <v>0.31</v>
      </c>
      <c r="I171" s="43">
        <v>25.09</v>
      </c>
      <c r="J171" s="43">
        <v>118.41</v>
      </c>
      <c r="K171" s="44"/>
      <c r="L171" s="43">
        <v>2.92</v>
      </c>
    </row>
    <row r="172" spans="1:12" ht="15">
      <c r="A172" s="23"/>
      <c r="B172" s="15"/>
      <c r="C172" s="11"/>
      <c r="D172" s="7" t="s">
        <v>32</v>
      </c>
      <c r="E172" s="42" t="s">
        <v>62</v>
      </c>
      <c r="F172" s="43">
        <v>50</v>
      </c>
      <c r="G172" s="43">
        <v>3.31</v>
      </c>
      <c r="H172" s="43">
        <v>0.44</v>
      </c>
      <c r="I172" s="43">
        <v>21.2</v>
      </c>
      <c r="J172" s="43">
        <v>101.98</v>
      </c>
      <c r="K172" s="44"/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29.84</v>
      </c>
      <c r="H175" s="19">
        <f t="shared" si="80"/>
        <v>41.260000000000005</v>
      </c>
      <c r="I175" s="19">
        <f t="shared" si="80"/>
        <v>162.69999999999999</v>
      </c>
      <c r="J175" s="19">
        <f t="shared" si="80"/>
        <v>1142.5900000000001</v>
      </c>
      <c r="K175" s="25"/>
      <c r="L175" s="19">
        <f t="shared" ref="L175" si="81">SUM(L166:L174)</f>
        <v>54.2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1330</v>
      </c>
      <c r="G176" s="32">
        <f t="shared" ref="G176" si="82">G165+G175</f>
        <v>46.31</v>
      </c>
      <c r="H176" s="32">
        <f t="shared" ref="H176" si="83">H165+H175</f>
        <v>55.760000000000005</v>
      </c>
      <c r="I176" s="32">
        <f t="shared" ref="I176" si="84">I165+I175</f>
        <v>265.57</v>
      </c>
      <c r="J176" s="32">
        <f t="shared" ref="J176:L176" si="85">J165+J175</f>
        <v>1751.5100000000002</v>
      </c>
      <c r="K176" s="32"/>
      <c r="L176" s="32">
        <f t="shared" si="85"/>
        <v>98.54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200</v>
      </c>
      <c r="G177" s="40">
        <v>5.47</v>
      </c>
      <c r="H177" s="40">
        <v>9.82</v>
      </c>
      <c r="I177" s="40">
        <v>39.130000000000003</v>
      </c>
      <c r="J177" s="40">
        <v>267.52999999999997</v>
      </c>
      <c r="K177" s="41">
        <v>174</v>
      </c>
      <c r="L177" s="40">
        <v>31.16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84</v>
      </c>
      <c r="F179" s="43">
        <v>200</v>
      </c>
      <c r="G179" s="43">
        <v>3.95</v>
      </c>
      <c r="H179" s="43">
        <v>3.89</v>
      </c>
      <c r="I179" s="43">
        <v>24.32</v>
      </c>
      <c r="J179" s="43">
        <v>146.82</v>
      </c>
      <c r="K179" s="44">
        <v>382</v>
      </c>
      <c r="L179" s="43">
        <v>12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3.82</v>
      </c>
      <c r="H180" s="43">
        <v>0.31</v>
      </c>
      <c r="I180" s="43">
        <v>25.09</v>
      </c>
      <c r="J180" s="43">
        <v>118.41</v>
      </c>
      <c r="K180" s="44"/>
      <c r="L180" s="43">
        <v>2.92</v>
      </c>
    </row>
    <row r="181" spans="1:12" ht="15">
      <c r="A181" s="23"/>
      <c r="B181" s="15"/>
      <c r="C181" s="11"/>
      <c r="D181" s="7" t="s">
        <v>24</v>
      </c>
      <c r="E181" s="42" t="s">
        <v>56</v>
      </c>
      <c r="F181" s="43">
        <v>100</v>
      </c>
      <c r="G181" s="43">
        <v>0.35</v>
      </c>
      <c r="H181" s="43">
        <v>0.35</v>
      </c>
      <c r="I181" s="43">
        <v>8.65</v>
      </c>
      <c r="J181" s="43">
        <v>41.49</v>
      </c>
      <c r="K181" s="44">
        <v>340</v>
      </c>
      <c r="L181" s="43">
        <v>2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13.59</v>
      </c>
      <c r="H184" s="19">
        <f t="shared" si="86"/>
        <v>14.370000000000001</v>
      </c>
      <c r="I184" s="19">
        <f t="shared" si="86"/>
        <v>97.190000000000012</v>
      </c>
      <c r="J184" s="19">
        <f t="shared" si="86"/>
        <v>574.25</v>
      </c>
      <c r="K184" s="25"/>
      <c r="L184" s="19">
        <f t="shared" ref="L184" si="87">SUM(L177:L183)</f>
        <v>48.08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106</v>
      </c>
      <c r="F185" s="43">
        <v>80</v>
      </c>
      <c r="G185" s="43">
        <v>1.01</v>
      </c>
      <c r="H185" s="43">
        <v>2.97</v>
      </c>
      <c r="I185" s="43">
        <v>5.19</v>
      </c>
      <c r="J185" s="43">
        <v>51.5</v>
      </c>
      <c r="K185" s="44">
        <v>53</v>
      </c>
      <c r="L185" s="43">
        <v>6</v>
      </c>
    </row>
    <row r="186" spans="1:12" ht="15">
      <c r="A186" s="23"/>
      <c r="B186" s="15"/>
      <c r="C186" s="11"/>
      <c r="D186" s="7" t="s">
        <v>27</v>
      </c>
      <c r="E186" s="42" t="s">
        <v>107</v>
      </c>
      <c r="F186" s="43">
        <v>200</v>
      </c>
      <c r="G186" s="43">
        <v>4.96</v>
      </c>
      <c r="H186" s="43">
        <v>3.42</v>
      </c>
      <c r="I186" s="43">
        <v>18.32</v>
      </c>
      <c r="J186" s="43">
        <v>124.21</v>
      </c>
      <c r="K186" s="44">
        <v>102</v>
      </c>
      <c r="L186" s="43">
        <v>15</v>
      </c>
    </row>
    <row r="187" spans="1:12" ht="15">
      <c r="A187" s="23"/>
      <c r="B187" s="15"/>
      <c r="C187" s="11"/>
      <c r="D187" s="7" t="s">
        <v>28</v>
      </c>
      <c r="E187" s="42" t="s">
        <v>108</v>
      </c>
      <c r="F187" s="43">
        <v>200</v>
      </c>
      <c r="G187" s="43">
        <v>10.62</v>
      </c>
      <c r="H187" s="43">
        <v>11.93</v>
      </c>
      <c r="I187" s="43">
        <v>26.24</v>
      </c>
      <c r="J187" s="43">
        <v>256.38</v>
      </c>
      <c r="K187" s="44">
        <v>274</v>
      </c>
      <c r="L187" s="43">
        <v>28.56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0.19</v>
      </c>
      <c r="H189" s="43">
        <v>0</v>
      </c>
      <c r="I189" s="43">
        <v>14.93</v>
      </c>
      <c r="J189" s="43">
        <v>60.49</v>
      </c>
      <c r="K189" s="44">
        <v>375</v>
      </c>
      <c r="L189" s="43">
        <v>2.23</v>
      </c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50</v>
      </c>
      <c r="G190" s="43">
        <v>3.82</v>
      </c>
      <c r="H190" s="43">
        <v>0.31</v>
      </c>
      <c r="I190" s="43">
        <v>25.09</v>
      </c>
      <c r="J190" s="43">
        <v>118.41</v>
      </c>
      <c r="K190" s="44"/>
      <c r="L190" s="43">
        <v>2.92</v>
      </c>
    </row>
    <row r="191" spans="1:12" ht="15">
      <c r="A191" s="23"/>
      <c r="B191" s="15"/>
      <c r="C191" s="11"/>
      <c r="D191" s="7" t="s">
        <v>32</v>
      </c>
      <c r="E191" s="42" t="s">
        <v>62</v>
      </c>
      <c r="F191" s="43">
        <v>50</v>
      </c>
      <c r="G191" s="43">
        <v>3.31</v>
      </c>
      <c r="H191" s="43">
        <v>0.44</v>
      </c>
      <c r="I191" s="43">
        <v>21.2</v>
      </c>
      <c r="J191" s="43">
        <v>101.98</v>
      </c>
      <c r="K191" s="44"/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23.91</v>
      </c>
      <c r="H194" s="19">
        <f t="shared" si="88"/>
        <v>19.07</v>
      </c>
      <c r="I194" s="19">
        <f t="shared" si="88"/>
        <v>110.97000000000001</v>
      </c>
      <c r="J194" s="19">
        <f t="shared" si="88"/>
        <v>712.97</v>
      </c>
      <c r="K194" s="25"/>
      <c r="L194" s="19">
        <f t="shared" ref="L194" si="89">SUM(L185:L193)</f>
        <v>57.71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1330</v>
      </c>
      <c r="G195" s="32">
        <f t="shared" ref="G195" si="90">G184+G194</f>
        <v>37.5</v>
      </c>
      <c r="H195" s="32">
        <f t="shared" ref="H195" si="91">H184+H194</f>
        <v>33.44</v>
      </c>
      <c r="I195" s="32">
        <f t="shared" ref="I195" si="92">I184+I194</f>
        <v>208.16000000000003</v>
      </c>
      <c r="J195" s="32">
        <f t="shared" ref="J195:L195" si="93">J184+J194</f>
        <v>1287.22</v>
      </c>
      <c r="K195" s="32"/>
      <c r="L195" s="32">
        <f t="shared" si="93"/>
        <v>105.78999999999999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1331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48.896000000000001</v>
      </c>
      <c r="H196" s="34">
        <f t="shared" si="94"/>
        <v>47.244000000000007</v>
      </c>
      <c r="I196" s="34">
        <f t="shared" si="94"/>
        <v>238.76499999999996</v>
      </c>
      <c r="J196" s="34">
        <f t="shared" si="94"/>
        <v>1551.7350000000001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118.499</v>
      </c>
    </row>
  </sheetData>
  <sheetProtection sheet="1" objects="1" scenarios="1"/>
  <customSheetViews>
    <customSheetView guid="{488B6458-FC21-4196-8168-D59EA6D07945}">
      <pane xSplit="4" ySplit="5" topLeftCell="E185" activePane="bottomRight" state="frozen"/>
      <selection pane="bottomRight" sqref="A1:XFD1"/>
      <pageMargins left="0.7" right="0.7" top="0.75" bottom="0.75" header="0.3" footer="0.3"/>
      <pageSetup paperSize="9" orientation="portrait"/>
    </customSheetView>
  </customSheetView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2025-01-15T08:58:22Z</dcterms:modified>
</cp:coreProperties>
</file>